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11820"/>
  </bookViews>
  <sheets>
    <sheet name="2024" sheetId="1" r:id="rId1"/>
  </sheets>
  <definedNames>
    <definedName name="_xlnm._FilterDatabase" localSheetId="0" hidden="1">'2024'!$A$1:$J$28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<sst xmlns="http://schemas.openxmlformats.org/spreadsheetml/2006/main" count="40" uniqueCount="36">
  <si>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2025年学生创新实践能力提升子计划项目拟分配表</t>
  </si>
  <si>
    <t>学院</t>
  </si>
  <si>
    <t>家庭经济困难学生专项</t>
  </si>
  <si>
    <t>普通项目</t>
  </si>
  <si>
    <t>一年级</t>
  </si>
  <si>
    <t>汇总</t>
  </si>
  <si>
    <t>培育</t>
  </si>
  <si>
    <t>金额</t>
  </si>
  <si>
    <t>一般</t>
  </si>
  <si>
    <t>人数</t>
  </si>
  <si>
    <t>班级数</t>
  </si>
  <si>
    <t>总金额</t>
  </si>
  <si>
    <t>公路学院</t>
  </si>
  <si>
    <t>汽车学院</t>
  </si>
  <si>
    <t>机械学院</t>
  </si>
  <si>
    <t>经管学院</t>
  </si>
  <si>
    <t>电控学院</t>
  </si>
  <si>
    <t>信息学院</t>
  </si>
  <si>
    <t>地测学院</t>
  </si>
  <si>
    <t>资源学院</t>
  </si>
  <si>
    <t>建工学院</t>
  </si>
  <si>
    <t>水环学院</t>
  </si>
  <si>
    <t>建筑学院</t>
  </si>
  <si>
    <t>材料学院</t>
  </si>
  <si>
    <t>运输学院</t>
  </si>
  <si>
    <t>土地学院</t>
  </si>
  <si>
    <t>能电学院</t>
  </si>
  <si>
    <t>马克思主义学院</t>
  </si>
  <si>
    <t>人文学院</t>
  </si>
  <si>
    <t>理学院</t>
  </si>
  <si>
    <t>外语学院</t>
  </si>
  <si>
    <t>体育系</t>
  </si>
  <si>
    <t>国际交通学院</t>
  </si>
  <si>
    <t>未来交通学院</t>
  </si>
  <si>
    <t>单个项目资助金额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</si>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</sst>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8">
    <xf numFmtId="0" fontId="0" fillId="0" borderId="0" xfId="0"/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49" applyNumberFormat="1" applyFont="1" applyFill="1" applyBorder="1" applyAlignment="1">
      <alignment horizontal="center" vertical="center"/>
    </xf>
    <xf numFmtId="176" fontId="4" fillId="2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176" fontId="4" fillId="0" borderId="1" xfId="49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4" fillId="4" borderId="1" xfId="49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C17" sqref="C17"/>
    </sheetView>
  </sheetViews>
  <sheetFormatPr defaultColWidth="9" defaultRowHeight="13.5"/>
  <cols>
    <col min="1" max="1" width="17.5" style="1" customWidth="1"/>
    <col min="2" max="8" width="10.5083333333333" style="1" customWidth="1"/>
    <col min="9" max="9" width="10.5083333333333" style="4" customWidth="1"/>
    <col min="10" max="11" width="10.5083333333333" style="1" customWidth="1"/>
    <col min="12" max="16384" width="9" style="1"/>
  </cols>
  <sheetData>
    <row r="1" s="1" customFormat="1" ht="28" customHeight="1" spans="1:11">
      <c r="A1" s="5" t="s">
        <v>0</v>
      </c>
      <c r="B1" s="5"/>
      <c r="C1" s="5"/>
      <c r="D1" s="5"/>
      <c r="E1" s="5"/>
      <c r="F1" s="5"/>
      <c r="G1" s="5"/>
      <c r="H1" s="5"/>
      <c r="I1" s="25"/>
      <c r="J1" s="5"/>
      <c r="K1" s="5"/>
    </row>
    <row r="2" s="1" customFormat="1" ht="18" customHeight="1" spans="1:11">
      <c r="A2" s="6" t="s">
        <v>1</v>
      </c>
      <c r="B2" s="7" t="s">
        <v>2</v>
      </c>
      <c r="C2" s="7"/>
      <c r="D2" s="8" t="s">
        <v>3</v>
      </c>
      <c r="E2" s="9"/>
      <c r="F2" s="9"/>
      <c r="G2" s="8" t="s">
        <v>4</v>
      </c>
      <c r="H2" s="10"/>
      <c r="I2" s="8" t="s">
        <v>5</v>
      </c>
      <c r="J2" s="9"/>
      <c r="K2" s="26"/>
    </row>
    <row r="3" s="1" customFormat="1" ht="17" customHeight="1" spans="1:11">
      <c r="A3" s="6"/>
      <c r="B3" s="7" t="s">
        <v>6</v>
      </c>
      <c r="C3" s="7" t="s">
        <v>7</v>
      </c>
      <c r="D3" s="7" t="s">
        <v>8</v>
      </c>
      <c r="E3" s="7" t="s">
        <v>6</v>
      </c>
      <c r="F3" s="11" t="s">
        <v>7</v>
      </c>
      <c r="G3" s="7" t="s">
        <v>9</v>
      </c>
      <c r="H3" s="7" t="s">
        <v>10</v>
      </c>
      <c r="I3" s="7" t="s">
        <v>8</v>
      </c>
      <c r="J3" s="7" t="s">
        <v>6</v>
      </c>
      <c r="K3" s="7" t="s">
        <v>11</v>
      </c>
    </row>
    <row r="4" s="2" customFormat="1" ht="14.25" spans="1:11">
      <c r="A4" s="12" t="s">
        <v>12</v>
      </c>
      <c r="B4" s="7">
        <v>4</v>
      </c>
      <c r="C4" s="13">
        <f>B4*B26</f>
        <v>0.8</v>
      </c>
      <c r="D4" s="14">
        <v>2</v>
      </c>
      <c r="E4" s="15">
        <v>12</v>
      </c>
      <c r="F4" s="16">
        <f t="shared" ref="F4:F24" si="0">D4*$D$26+E4*$E$26</f>
        <v>3.4</v>
      </c>
      <c r="G4" s="17">
        <v>449</v>
      </c>
      <c r="H4" s="18">
        <v>17</v>
      </c>
      <c r="I4" s="27">
        <f t="shared" ref="I4:I25" si="1">D4</f>
        <v>2</v>
      </c>
      <c r="J4" s="27">
        <f t="shared" ref="J4:J25" si="2">E4+B4</f>
        <v>16</v>
      </c>
      <c r="K4" s="20">
        <f t="shared" ref="K4:K24" si="3">I4*$I$26+J4*$J$26</f>
        <v>4.2</v>
      </c>
    </row>
    <row r="5" s="1" customFormat="1" ht="14.25" spans="1:11">
      <c r="A5" s="12" t="s">
        <v>13</v>
      </c>
      <c r="B5" s="7">
        <v>3</v>
      </c>
      <c r="C5" s="13">
        <f>B5*B26</f>
        <v>0.6</v>
      </c>
      <c r="D5" s="14">
        <v>1</v>
      </c>
      <c r="E5" s="15">
        <v>10</v>
      </c>
      <c r="F5" s="16">
        <f t="shared" si="0"/>
        <v>2.5</v>
      </c>
      <c r="G5" s="17">
        <v>326</v>
      </c>
      <c r="H5" s="18">
        <v>12</v>
      </c>
      <c r="I5" s="27">
        <f t="shared" si="1"/>
        <v>1</v>
      </c>
      <c r="J5" s="27">
        <f t="shared" si="2"/>
        <v>13</v>
      </c>
      <c r="K5" s="20">
        <f t="shared" si="3"/>
        <v>3.1</v>
      </c>
    </row>
    <row r="6" s="1" customFormat="1" ht="14.25" spans="1:11">
      <c r="A6" s="12" t="s">
        <v>14</v>
      </c>
      <c r="B6" s="7">
        <v>4</v>
      </c>
      <c r="C6" s="13">
        <f>B6*B26</f>
        <v>0.8</v>
      </c>
      <c r="D6" s="14">
        <v>2</v>
      </c>
      <c r="E6" s="15">
        <v>12</v>
      </c>
      <c r="F6" s="16">
        <f t="shared" si="0"/>
        <v>3.4</v>
      </c>
      <c r="G6" s="17">
        <v>426</v>
      </c>
      <c r="H6" s="18">
        <v>16</v>
      </c>
      <c r="I6" s="27">
        <f t="shared" si="1"/>
        <v>2</v>
      </c>
      <c r="J6" s="27">
        <f t="shared" si="2"/>
        <v>16</v>
      </c>
      <c r="K6" s="20">
        <f t="shared" si="3"/>
        <v>4.2</v>
      </c>
    </row>
    <row r="7" s="1" customFormat="1" ht="14.25" spans="1:11">
      <c r="A7" s="12" t="s">
        <v>15</v>
      </c>
      <c r="B7" s="7">
        <v>3</v>
      </c>
      <c r="C7" s="13">
        <f>B7*B26</f>
        <v>0.6</v>
      </c>
      <c r="D7" s="14">
        <v>2</v>
      </c>
      <c r="E7" s="15">
        <v>11</v>
      </c>
      <c r="F7" s="16">
        <f t="shared" si="0"/>
        <v>3.2</v>
      </c>
      <c r="G7" s="17">
        <v>397</v>
      </c>
      <c r="H7" s="18">
        <v>14</v>
      </c>
      <c r="I7" s="27">
        <f t="shared" si="1"/>
        <v>2</v>
      </c>
      <c r="J7" s="27">
        <f t="shared" si="2"/>
        <v>14</v>
      </c>
      <c r="K7" s="20">
        <f t="shared" si="3"/>
        <v>3.8</v>
      </c>
    </row>
    <row r="8" s="2" customFormat="1" ht="14.25" spans="1:11">
      <c r="A8" s="12" t="s">
        <v>16</v>
      </c>
      <c r="B8" s="7">
        <v>2</v>
      </c>
      <c r="C8" s="13">
        <f>B8*B26</f>
        <v>0.4</v>
      </c>
      <c r="D8" s="14">
        <v>1</v>
      </c>
      <c r="E8" s="15">
        <v>8</v>
      </c>
      <c r="F8" s="16">
        <f t="shared" si="0"/>
        <v>2.1</v>
      </c>
      <c r="G8" s="17">
        <v>266</v>
      </c>
      <c r="H8" s="18">
        <v>10</v>
      </c>
      <c r="I8" s="27">
        <f t="shared" si="1"/>
        <v>1</v>
      </c>
      <c r="J8" s="27">
        <f t="shared" si="2"/>
        <v>10</v>
      </c>
      <c r="K8" s="20">
        <f t="shared" si="3"/>
        <v>2.5</v>
      </c>
    </row>
    <row r="9" s="2" customFormat="1" ht="14.25" spans="1:11">
      <c r="A9" s="12" t="s">
        <v>17</v>
      </c>
      <c r="B9" s="7">
        <v>3</v>
      </c>
      <c r="C9" s="13">
        <f>B9*B26</f>
        <v>0.6</v>
      </c>
      <c r="D9" s="14">
        <v>3</v>
      </c>
      <c r="E9" s="15">
        <v>11</v>
      </c>
      <c r="F9" s="16">
        <f t="shared" si="0"/>
        <v>3.7</v>
      </c>
      <c r="G9" s="17">
        <v>492</v>
      </c>
      <c r="H9" s="18">
        <v>17</v>
      </c>
      <c r="I9" s="27">
        <f t="shared" si="1"/>
        <v>3</v>
      </c>
      <c r="J9" s="27">
        <f t="shared" si="2"/>
        <v>14</v>
      </c>
      <c r="K9" s="20">
        <f t="shared" si="3"/>
        <v>4.3</v>
      </c>
    </row>
    <row r="10" s="2" customFormat="1" ht="14.25" spans="1:11">
      <c r="A10" s="12" t="s">
        <v>18</v>
      </c>
      <c r="B10" s="7">
        <v>5</v>
      </c>
      <c r="C10" s="13">
        <f>B10*B26</f>
        <v>1</v>
      </c>
      <c r="D10" s="14">
        <v>3</v>
      </c>
      <c r="E10" s="15">
        <v>11</v>
      </c>
      <c r="F10" s="16">
        <f t="shared" si="0"/>
        <v>3.7</v>
      </c>
      <c r="G10" s="17">
        <v>487</v>
      </c>
      <c r="H10" s="18">
        <v>17</v>
      </c>
      <c r="I10" s="27">
        <f t="shared" si="1"/>
        <v>3</v>
      </c>
      <c r="J10" s="27">
        <f t="shared" si="2"/>
        <v>16</v>
      </c>
      <c r="K10" s="20">
        <f t="shared" si="3"/>
        <v>4.7</v>
      </c>
    </row>
    <row r="11" s="2" customFormat="1" ht="14.25" spans="1:11">
      <c r="A11" s="12" t="s">
        <v>19</v>
      </c>
      <c r="B11" s="7">
        <v>3</v>
      </c>
      <c r="C11" s="13">
        <f>B11*B26</f>
        <v>0.6</v>
      </c>
      <c r="D11" s="14">
        <v>1</v>
      </c>
      <c r="E11" s="15">
        <v>6</v>
      </c>
      <c r="F11" s="16">
        <f t="shared" si="0"/>
        <v>1.7</v>
      </c>
      <c r="G11" s="17">
        <v>228</v>
      </c>
      <c r="H11" s="18">
        <v>8</v>
      </c>
      <c r="I11" s="27">
        <f t="shared" si="1"/>
        <v>1</v>
      </c>
      <c r="J11" s="27">
        <f t="shared" si="2"/>
        <v>9</v>
      </c>
      <c r="K11" s="20">
        <f t="shared" si="3"/>
        <v>2.3</v>
      </c>
    </row>
    <row r="12" s="2" customFormat="1" ht="14.25" spans="1:11">
      <c r="A12" s="12" t="s">
        <v>20</v>
      </c>
      <c r="B12" s="7">
        <v>4</v>
      </c>
      <c r="C12" s="13">
        <f>B12*C13</f>
        <v>1.6</v>
      </c>
      <c r="D12" s="14">
        <v>3</v>
      </c>
      <c r="E12" s="15">
        <v>11</v>
      </c>
      <c r="F12" s="16">
        <f t="shared" si="0"/>
        <v>3.7</v>
      </c>
      <c r="G12" s="17">
        <v>492</v>
      </c>
      <c r="H12" s="18">
        <v>17</v>
      </c>
      <c r="I12" s="27">
        <f t="shared" si="1"/>
        <v>3</v>
      </c>
      <c r="J12" s="27">
        <f t="shared" si="2"/>
        <v>15</v>
      </c>
      <c r="K12" s="20">
        <f t="shared" si="3"/>
        <v>4.5</v>
      </c>
    </row>
    <row r="13" s="1" customFormat="1" ht="14.25" spans="1:11">
      <c r="A13" s="12" t="s">
        <v>21</v>
      </c>
      <c r="B13" s="7">
        <v>2</v>
      </c>
      <c r="C13" s="13">
        <f>B13*B26</f>
        <v>0.4</v>
      </c>
      <c r="D13" s="14">
        <v>1</v>
      </c>
      <c r="E13" s="15">
        <v>8</v>
      </c>
      <c r="F13" s="16">
        <f t="shared" si="0"/>
        <v>2.1</v>
      </c>
      <c r="G13" s="17">
        <v>260</v>
      </c>
      <c r="H13" s="18">
        <v>9</v>
      </c>
      <c r="I13" s="27">
        <f t="shared" si="1"/>
        <v>1</v>
      </c>
      <c r="J13" s="27">
        <f t="shared" si="2"/>
        <v>10</v>
      </c>
      <c r="K13" s="20">
        <f t="shared" si="3"/>
        <v>2.5</v>
      </c>
    </row>
    <row r="14" s="1" customFormat="1" ht="14.25" spans="1:11">
      <c r="A14" s="12" t="s">
        <v>22</v>
      </c>
      <c r="B14" s="7">
        <v>1</v>
      </c>
      <c r="C14" s="13">
        <f>B14*B26</f>
        <v>0.2</v>
      </c>
      <c r="D14" s="14">
        <v>1</v>
      </c>
      <c r="E14" s="15">
        <v>6</v>
      </c>
      <c r="F14" s="16">
        <f t="shared" si="0"/>
        <v>1.7</v>
      </c>
      <c r="G14" s="17">
        <v>227</v>
      </c>
      <c r="H14" s="18">
        <v>8</v>
      </c>
      <c r="I14" s="27">
        <f t="shared" si="1"/>
        <v>1</v>
      </c>
      <c r="J14" s="27">
        <f t="shared" si="2"/>
        <v>7</v>
      </c>
      <c r="K14" s="20">
        <f t="shared" si="3"/>
        <v>1.9</v>
      </c>
    </row>
    <row r="15" s="1" customFormat="1" ht="14.25" spans="1:11">
      <c r="A15" s="12" t="s">
        <v>23</v>
      </c>
      <c r="B15" s="7">
        <v>4</v>
      </c>
      <c r="C15" s="13">
        <f>B15*B26</f>
        <v>0.8</v>
      </c>
      <c r="D15" s="14">
        <v>2</v>
      </c>
      <c r="E15" s="15">
        <v>9</v>
      </c>
      <c r="F15" s="16">
        <f t="shared" si="0"/>
        <v>2.8</v>
      </c>
      <c r="G15" s="17">
        <v>377</v>
      </c>
      <c r="H15" s="18">
        <v>11</v>
      </c>
      <c r="I15" s="27">
        <f t="shared" si="1"/>
        <v>2</v>
      </c>
      <c r="J15" s="27">
        <f t="shared" si="2"/>
        <v>13</v>
      </c>
      <c r="K15" s="20">
        <f t="shared" si="3"/>
        <v>3.6</v>
      </c>
    </row>
    <row r="16" s="1" customFormat="1" ht="14.25" spans="1:11">
      <c r="A16" s="12" t="s">
        <v>24</v>
      </c>
      <c r="B16" s="7">
        <v>3</v>
      </c>
      <c r="C16" s="13">
        <f>B16*B26</f>
        <v>0.6</v>
      </c>
      <c r="D16" s="14">
        <v>2</v>
      </c>
      <c r="E16" s="15">
        <v>9</v>
      </c>
      <c r="F16" s="16">
        <f t="shared" si="0"/>
        <v>2.8</v>
      </c>
      <c r="G16" s="17">
        <v>353</v>
      </c>
      <c r="H16" s="18">
        <v>12</v>
      </c>
      <c r="I16" s="27">
        <f t="shared" si="1"/>
        <v>2</v>
      </c>
      <c r="J16" s="27">
        <f t="shared" si="2"/>
        <v>12</v>
      </c>
      <c r="K16" s="20">
        <f t="shared" si="3"/>
        <v>3.4</v>
      </c>
    </row>
    <row r="17" s="1" customFormat="1" ht="14.25" spans="1:11">
      <c r="A17" s="12" t="s">
        <v>25</v>
      </c>
      <c r="B17" s="7">
        <v>1</v>
      </c>
      <c r="C17" s="13">
        <f>B17*B26</f>
        <v>0.2</v>
      </c>
      <c r="D17" s="14">
        <v>1</v>
      </c>
      <c r="E17" s="15">
        <v>3</v>
      </c>
      <c r="F17" s="16">
        <f t="shared" si="0"/>
        <v>1.1</v>
      </c>
      <c r="G17" s="17">
        <v>142</v>
      </c>
      <c r="H17" s="18">
        <v>5</v>
      </c>
      <c r="I17" s="27">
        <f t="shared" si="1"/>
        <v>1</v>
      </c>
      <c r="J17" s="27">
        <f t="shared" si="2"/>
        <v>4</v>
      </c>
      <c r="K17" s="20">
        <f t="shared" si="3"/>
        <v>1.3</v>
      </c>
    </row>
    <row r="18" s="1" customFormat="1" ht="14.25" spans="1:11">
      <c r="A18" s="12" t="s">
        <v>26</v>
      </c>
      <c r="B18" s="7">
        <v>3</v>
      </c>
      <c r="C18" s="13">
        <f>B18*B26</f>
        <v>0.6</v>
      </c>
      <c r="D18" s="14">
        <v>1</v>
      </c>
      <c r="E18" s="15">
        <v>8</v>
      </c>
      <c r="F18" s="16">
        <f t="shared" si="0"/>
        <v>2.1</v>
      </c>
      <c r="G18" s="17">
        <v>271</v>
      </c>
      <c r="H18" s="18">
        <v>9</v>
      </c>
      <c r="I18" s="27">
        <f t="shared" si="1"/>
        <v>1</v>
      </c>
      <c r="J18" s="27">
        <f t="shared" si="2"/>
        <v>11</v>
      </c>
      <c r="K18" s="20">
        <f t="shared" si="3"/>
        <v>2.7</v>
      </c>
    </row>
    <row r="19" s="1" customFormat="1" ht="14.25" spans="1:11">
      <c r="A19" s="12" t="s">
        <v>27</v>
      </c>
      <c r="B19" s="7">
        <v>1</v>
      </c>
      <c r="C19" s="13">
        <f>B19*B26</f>
        <v>0.2</v>
      </c>
      <c r="D19" s="14">
        <v>0</v>
      </c>
      <c r="E19" s="15">
        <v>2</v>
      </c>
      <c r="F19" s="16">
        <f t="shared" si="0"/>
        <v>0.4</v>
      </c>
      <c r="G19" s="17">
        <v>39</v>
      </c>
      <c r="H19" s="18">
        <v>1</v>
      </c>
      <c r="I19" s="27">
        <f t="shared" si="1"/>
        <v>0</v>
      </c>
      <c r="J19" s="27">
        <f t="shared" si="2"/>
        <v>3</v>
      </c>
      <c r="K19" s="20">
        <f t="shared" si="3"/>
        <v>0.6</v>
      </c>
    </row>
    <row r="20" s="1" customFormat="1" ht="14.25" spans="1:11">
      <c r="A20" s="12" t="s">
        <v>28</v>
      </c>
      <c r="B20" s="7">
        <v>2</v>
      </c>
      <c r="C20" s="13">
        <f>B20*B26</f>
        <v>0.4</v>
      </c>
      <c r="D20" s="14">
        <v>1</v>
      </c>
      <c r="E20" s="15">
        <v>4</v>
      </c>
      <c r="F20" s="16">
        <f t="shared" si="0"/>
        <v>1.3</v>
      </c>
      <c r="G20" s="17">
        <v>176</v>
      </c>
      <c r="H20" s="18">
        <v>6</v>
      </c>
      <c r="I20" s="27">
        <f t="shared" si="1"/>
        <v>1</v>
      </c>
      <c r="J20" s="27">
        <f t="shared" si="2"/>
        <v>6</v>
      </c>
      <c r="K20" s="20">
        <f t="shared" si="3"/>
        <v>1.7</v>
      </c>
    </row>
    <row r="21" s="1" customFormat="1" ht="14.25" spans="1:11">
      <c r="A21" s="12" t="s">
        <v>29</v>
      </c>
      <c r="B21" s="7">
        <v>1</v>
      </c>
      <c r="C21" s="13">
        <f>B21*B26</f>
        <v>0.2</v>
      </c>
      <c r="D21" s="14">
        <v>1</v>
      </c>
      <c r="E21" s="15">
        <v>2</v>
      </c>
      <c r="F21" s="16">
        <f t="shared" si="0"/>
        <v>0.9</v>
      </c>
      <c r="G21" s="17">
        <v>127</v>
      </c>
      <c r="H21" s="18">
        <v>5</v>
      </c>
      <c r="I21" s="27">
        <f t="shared" si="1"/>
        <v>1</v>
      </c>
      <c r="J21" s="27">
        <f t="shared" si="2"/>
        <v>3</v>
      </c>
      <c r="K21" s="20">
        <f t="shared" si="3"/>
        <v>1.1</v>
      </c>
    </row>
    <row r="22" s="1" customFormat="1" ht="14.25" spans="1:11">
      <c r="A22" s="12" t="s">
        <v>30</v>
      </c>
      <c r="B22" s="7">
        <v>1</v>
      </c>
      <c r="C22" s="13">
        <f>B22*B26</f>
        <v>0.2</v>
      </c>
      <c r="D22" s="14">
        <v>0</v>
      </c>
      <c r="E22" s="15">
        <v>2</v>
      </c>
      <c r="F22" s="16">
        <f t="shared" si="0"/>
        <v>0.4</v>
      </c>
      <c r="G22" s="17">
        <v>60</v>
      </c>
      <c r="H22" s="18">
        <v>3</v>
      </c>
      <c r="I22" s="27">
        <f t="shared" si="1"/>
        <v>0</v>
      </c>
      <c r="J22" s="27">
        <f t="shared" si="2"/>
        <v>3</v>
      </c>
      <c r="K22" s="20">
        <f t="shared" si="3"/>
        <v>0.6</v>
      </c>
    </row>
    <row r="23" s="2" customFormat="1" ht="14.25" spans="1:11">
      <c r="A23" s="12" t="s">
        <v>31</v>
      </c>
      <c r="B23" s="7">
        <v>0</v>
      </c>
      <c r="C23" s="13">
        <f>B23*B26</f>
        <v>0</v>
      </c>
      <c r="D23" s="14">
        <v>0</v>
      </c>
      <c r="E23" s="15">
        <v>1</v>
      </c>
      <c r="F23" s="16">
        <f t="shared" si="0"/>
        <v>0.2</v>
      </c>
      <c r="G23" s="17">
        <v>30</v>
      </c>
      <c r="H23" s="18">
        <v>1</v>
      </c>
      <c r="I23" s="27">
        <f t="shared" si="1"/>
        <v>0</v>
      </c>
      <c r="J23" s="27">
        <f t="shared" si="2"/>
        <v>1</v>
      </c>
      <c r="K23" s="20">
        <f t="shared" si="3"/>
        <v>0.2</v>
      </c>
    </row>
    <row r="24" s="1" customFormat="1" ht="14.25" spans="1:11">
      <c r="A24" s="12" t="s">
        <v>32</v>
      </c>
      <c r="B24" s="7">
        <v>0</v>
      </c>
      <c r="C24" s="13">
        <f>B24*B26</f>
        <v>0</v>
      </c>
      <c r="D24" s="14">
        <v>2</v>
      </c>
      <c r="E24" s="15">
        <v>9</v>
      </c>
      <c r="F24" s="16">
        <f t="shared" si="0"/>
        <v>2.8</v>
      </c>
      <c r="G24" s="17">
        <v>352</v>
      </c>
      <c r="H24" s="18">
        <v>18</v>
      </c>
      <c r="I24" s="27">
        <f t="shared" si="1"/>
        <v>2</v>
      </c>
      <c r="J24" s="27">
        <f t="shared" si="2"/>
        <v>9</v>
      </c>
      <c r="K24" s="20">
        <f t="shared" si="3"/>
        <v>2.8</v>
      </c>
    </row>
    <row r="25" s="1" customFormat="1" ht="14.25" spans="1:11">
      <c r="A25" s="12" t="s">
        <v>33</v>
      </c>
      <c r="B25" s="7">
        <v>0</v>
      </c>
      <c r="C25" s="13">
        <f>B25*B44</f>
        <v>0</v>
      </c>
      <c r="D25" s="19">
        <v>4</v>
      </c>
      <c r="E25" s="15">
        <v>10</v>
      </c>
      <c r="F25" s="20">
        <v>4</v>
      </c>
      <c r="G25" s="21">
        <v>118</v>
      </c>
      <c r="H25" s="18">
        <v>4</v>
      </c>
      <c r="I25" s="27">
        <f t="shared" si="1"/>
        <v>4</v>
      </c>
      <c r="J25" s="27">
        <f t="shared" si="2"/>
        <v>10</v>
      </c>
      <c r="K25" s="20">
        <v>4</v>
      </c>
    </row>
    <row r="26" s="1" customFormat="1" ht="14.25" spans="1:11">
      <c r="A26" s="7" t="s">
        <v>34</v>
      </c>
      <c r="B26" s="7">
        <v>0.2</v>
      </c>
      <c r="C26" s="6"/>
      <c r="D26" s="7">
        <v>0.5</v>
      </c>
      <c r="E26" s="21">
        <v>0.2</v>
      </c>
      <c r="F26" s="19"/>
      <c r="G26" s="13"/>
      <c r="H26" s="15"/>
      <c r="I26" s="13">
        <v>0.5</v>
      </c>
      <c r="J26" s="13">
        <v>0.2</v>
      </c>
      <c r="K26" s="13"/>
    </row>
    <row r="27" s="3" customFormat="1" ht="14.25" spans="1:11">
      <c r="A27" s="22" t="s">
        <v>35</v>
      </c>
      <c r="B27" s="19">
        <v>50</v>
      </c>
      <c r="C27" s="6">
        <f>SUM(C5:C25)</f>
        <v>10</v>
      </c>
      <c r="D27" s="19">
        <v>34</v>
      </c>
      <c r="E27" s="19">
        <v>165</v>
      </c>
      <c r="F27" s="19">
        <v>50</v>
      </c>
      <c r="G27" s="22">
        <v>6095</v>
      </c>
      <c r="H27" s="23">
        <v>220</v>
      </c>
      <c r="I27" s="19">
        <v>34</v>
      </c>
      <c r="J27" s="19">
        <v>215</v>
      </c>
      <c r="K27" s="19">
        <f>C27+F27</f>
        <v>60</v>
      </c>
    </row>
    <row r="28" s="1" customFormat="1" spans="1:11">
      <c r="A28" s="24"/>
      <c r="B28" s="24"/>
      <c r="C28" s="24"/>
      <c r="D28" s="24"/>
      <c r="I28" s="4"/>
      <c r="J28" s="24"/>
      <c r="K28" s="24"/>
    </row>
  </sheetData>
  <mergeCells count="6">
    <mergeCell ref="A1:K1"/>
    <mergeCell ref="B2:C2"/>
    <mergeCell ref="D2:F2"/>
    <mergeCell ref="G2:H2"/>
    <mergeCell ref="I2:K2"/>
    <mergeCell ref="A2:A3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胡芸</cp:lastModifiedBy>
  <dcterms:created xsi:type="dcterms:W3CDTF">2023-12-19T01:04:00Z</dcterms:created>
  <dcterms:modified xsi:type="dcterms:W3CDTF">2024-12-20T08:53:56Z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64F3134BC63E44DF840AAC923BEBD6A8_11</vt:lpwstr>
  </property>
  <property fmtid="{D5CDD505-2E9C-101B-9397-08002B2CF9AE}" pid="3" name="KSOProductBuildVer">
    <vt:lpwstr>2052-12.1.0.19302</vt:lpwstr>
  </property>
</Properties>
</file>